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-doc\AreaComune\04 AREA PERSONALE\Amministrazione trasparente\"/>
    </mc:Choice>
  </mc:AlternateContent>
  <bookViews>
    <workbookView xWindow="0" yWindow="0" windowWidth="28800" windowHeight="123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C61" i="1" l="1"/>
  <c r="B61" i="1"/>
  <c r="D41" i="1" l="1"/>
  <c r="D55" i="1" l="1"/>
  <c r="B56" i="1"/>
  <c r="D56" i="1" s="1"/>
  <c r="D48" i="1"/>
  <c r="C42" i="1"/>
  <c r="B42" i="1"/>
  <c r="C34" i="1"/>
  <c r="B34" i="1"/>
  <c r="C18" i="1"/>
  <c r="B18" i="1"/>
  <c r="B49" i="1" l="1"/>
  <c r="D49" i="1" s="1"/>
  <c r="D47" i="1"/>
  <c r="D40" i="1"/>
  <c r="D42" i="1" s="1"/>
  <c r="D33" i="1"/>
  <c r="D34" i="1" s="1"/>
  <c r="D17" i="1"/>
  <c r="D18" i="1" s="1"/>
  <c r="D54" i="1"/>
  <c r="D61" i="1" l="1"/>
</calcChain>
</file>

<file path=xl/sharedStrings.xml><?xml version="1.0" encoding="utf-8"?>
<sst xmlns="http://schemas.openxmlformats.org/spreadsheetml/2006/main" count="76" uniqueCount="30">
  <si>
    <t>PERFORMANCE</t>
  </si>
  <si>
    <t>DATI RELATIVI AI PREMI</t>
  </si>
  <si>
    <t>MEDIA</t>
  </si>
  <si>
    <t>periodo competenza:</t>
  </si>
  <si>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DIRIGENZIALE</t>
    </r>
  </si>
  <si>
    <t>MEDIA PERSONALE DIRIGENZIALE</t>
  </si>
  <si>
    <t>TIPO PREMIO EROGATO</t>
  </si>
  <si>
    <t>IMPORTO EROGATO</t>
  </si>
  <si>
    <t>NUMERO DIPENDENTI</t>
  </si>
  <si>
    <t>PERIODO DI COMPETENZA</t>
  </si>
  <si>
    <t>ANNO DI EROGAZIONE</t>
  </si>
  <si>
    <t>PROVVEDIMENTO</t>
  </si>
  <si>
    <t>Retribuzione di risultato</t>
  </si>
  <si>
    <t>TOTALE</t>
  </si>
  <si>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NON DIRIGENZIALE</t>
    </r>
  </si>
  <si>
    <t>MEDIA CATEGORIA A</t>
  </si>
  <si>
    <t>FO.R.E.G. obiettivi generali</t>
  </si>
  <si>
    <t>MEDIA CATEGORIA B evoluto</t>
  </si>
  <si>
    <t>MEDIA CATEGORIA C base</t>
  </si>
  <si>
    <t>Indennità mansioni rilevanti</t>
  </si>
  <si>
    <t>MEDIA CATEGORIA C evoluto</t>
  </si>
  <si>
    <t>Indennità area direttiva</t>
  </si>
  <si>
    <t>media complessiva PERSONALE NON DIRIGENZIALE</t>
  </si>
  <si>
    <t>IMPORTO COMPLESSIVO EROGATO</t>
  </si>
  <si>
    <t>TUTTE LE RETRIBUZIONI ACCESSORIE</t>
  </si>
  <si>
    <t>ANNO 2019</t>
  </si>
  <si>
    <t>deliberazione della Giunta comunale n. 50 dd. 19/05/2020</t>
  </si>
  <si>
    <t>Determinazione del Responsabile Servizio Segreteria - Affari Generali - Commercio - Scuola Materna n. 35 dd. 27/04/2020</t>
  </si>
  <si>
    <t>Determinazione del Responsabile Servizio Segreteria - Affari Generali - Commercio - Scuola Materna n. 43 dd. 05/05/2020</t>
  </si>
  <si>
    <t>Determinazione del Responsabile Servizio Segreteria - Affari Generali - Commercio - Scuola Materna n. 20 dd. 26/03/2020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</si>
</sst>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6" xfId="0" applyFill="1" applyBorder="1" applyAlignment="1">
      <alignment vertical="justify"/>
    </xf>
    <xf numFmtId="0" fontId="0" fillId="0" borderId="7" xfId="0" applyBorder="1" applyAlignment="1">
      <alignment horizontal="justify" vertical="top"/>
    </xf>
    <xf numFmtId="164" fontId="0" fillId="0" borderId="7" xfId="0" applyNumberForma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0" fontId="0" fillId="0" borderId="7" xfId="0" applyNumberFormat="1" applyBorder="1" applyAlignment="1">
      <alignment horizontal="right" vertical="top"/>
    </xf>
    <xf numFmtId="0" fontId="0" fillId="2" borderId="4" xfId="0" applyFill="1" applyBorder="1" applyAlignment="1"/>
    <xf numFmtId="164" fontId="0" fillId="2" borderId="5" xfId="0" applyNumberFormat="1" applyFill="1" applyBorder="1" applyAlignment="1"/>
    <xf numFmtId="0" fontId="0" fillId="2" borderId="5" xfId="0" applyFill="1" applyBorder="1" applyAlignment="1">
      <alignment horizontal="center"/>
    </xf>
    <xf numFmtId="0" fontId="0" fillId="2" borderId="5" xfId="0" applyNumberFormat="1" applyFill="1" applyBorder="1"/>
    <xf numFmtId="0" fontId="0" fillId="2" borderId="6" xfId="0" applyFill="1" applyBorder="1"/>
    <xf numFmtId="0" fontId="2" fillId="0" borderId="7" xfId="0" applyFont="1" applyBorder="1" applyAlignment="1">
      <alignment horizontal="justify" vertical="top"/>
    </xf>
    <xf numFmtId="0" fontId="0" fillId="0" borderId="0" xfId="0" applyFill="1" applyBorder="1" applyAlignment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Fill="1" applyBorder="1"/>
    <xf numFmtId="0" fontId="0" fillId="0" borderId="8" xfId="0" applyBorder="1" applyAlignment="1">
      <alignment horizontal="justify" vertical="top"/>
    </xf>
    <xf numFmtId="164" fontId="0" fillId="0" borderId="8" xfId="0" applyNumberForma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0" fontId="0" fillId="0" borderId="8" xfId="0" applyNumberFormat="1" applyBorder="1" applyAlignment="1">
      <alignment horizontal="right" vertical="top"/>
    </xf>
    <xf numFmtId="164" fontId="0" fillId="0" borderId="9" xfId="0" applyNumberFormat="1" applyBorder="1" applyAlignment="1">
      <alignment horizontal="right" vertical="top"/>
    </xf>
    <xf numFmtId="0" fontId="0" fillId="0" borderId="9" xfId="0" applyBorder="1" applyAlignment="1">
      <alignment horizontal="center" vertical="top"/>
    </xf>
    <xf numFmtId="0" fontId="0" fillId="0" borderId="9" xfId="0" applyNumberFormat="1" applyBorder="1" applyAlignment="1">
      <alignment horizontal="right" vertical="top"/>
    </xf>
    <xf numFmtId="0" fontId="0" fillId="0" borderId="10" xfId="0" applyBorder="1" applyAlignment="1">
      <alignment horizontal="justify" vertical="top"/>
    </xf>
    <xf numFmtId="164" fontId="0" fillId="2" borderId="5" xfId="0" applyNumberFormat="1" applyFill="1" applyBorder="1" applyAlignment="1">
      <alignment vertical="justify"/>
    </xf>
    <xf numFmtId="0" fontId="2" fillId="0" borderId="11" xfId="0" applyFont="1" applyBorder="1" applyAlignment="1">
      <alignment horizontal="justify" vertical="top"/>
    </xf>
    <xf numFmtId="0" fontId="2" fillId="0" borderId="8" xfId="0" applyFont="1" applyBorder="1" applyAlignment="1">
      <alignment horizontal="justify" vertical="top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C57" sqref="C57"/>
    </sheetView>
  </sheetViews>
  <sheetFormatPr defaultRowHeight="15" x14ac:dyDescent="0.25"/>
  <cols>
    <col min="1" max="1" width="16.7109375" customWidth="1"/>
    <col min="2" max="2" width="16.42578125" customWidth="1"/>
    <col min="3" max="3" width="14.85546875" customWidth="1"/>
    <col min="4" max="4" width="16.5703125" customWidth="1"/>
    <col min="5" max="5" width="18.28515625" customWidth="1"/>
    <col min="6" max="6" width="26.85546875" customWidth="1"/>
    <col min="7" max="7" width="42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  <c r="B4" t="s">
        <v>25</v>
      </c>
    </row>
    <row r="11" spans="1:7" ht="15.75" thickBot="1" x14ac:dyDescent="0.3"/>
    <row r="12" spans="1:7" ht="15.75" thickBot="1" x14ac:dyDescent="0.3">
      <c r="A12" s="35" t="s">
        <v>4</v>
      </c>
      <c r="B12" s="36"/>
      <c r="C12" s="36"/>
      <c r="D12" s="36"/>
      <c r="E12" s="36"/>
      <c r="F12" s="36"/>
      <c r="G12" s="37"/>
    </row>
    <row r="14" spans="1:7" ht="15.75" thickBot="1" x14ac:dyDescent="0.3"/>
    <row r="15" spans="1:7" ht="15.75" thickBot="1" x14ac:dyDescent="0.3">
      <c r="A15" s="30" t="s">
        <v>5</v>
      </c>
      <c r="B15" s="31"/>
    </row>
    <row r="16" spans="1:7" ht="60.75" thickBot="1" x14ac:dyDescent="0.3">
      <c r="A16" s="1" t="s">
        <v>6</v>
      </c>
      <c r="B16" s="2" t="s">
        <v>7</v>
      </c>
      <c r="C16" s="2" t="s">
        <v>8</v>
      </c>
      <c r="D16" s="2" t="s">
        <v>2</v>
      </c>
      <c r="E16" s="2" t="s">
        <v>9</v>
      </c>
      <c r="F16" s="2" t="s">
        <v>10</v>
      </c>
      <c r="G16" s="3" t="s">
        <v>11</v>
      </c>
    </row>
    <row r="17" spans="1:7" ht="30.75" thickBot="1" x14ac:dyDescent="0.3">
      <c r="A17" s="4" t="s">
        <v>12</v>
      </c>
      <c r="B17" s="5">
        <v>10656.67</v>
      </c>
      <c r="C17" s="6">
        <v>2</v>
      </c>
      <c r="D17" s="5">
        <f>B17/C17</f>
        <v>5328.335</v>
      </c>
      <c r="E17" s="7">
        <v>2019</v>
      </c>
      <c r="F17" s="6">
        <v>2020</v>
      </c>
      <c r="G17" s="4" t="s">
        <v>26</v>
      </c>
    </row>
    <row r="18" spans="1:7" ht="15.75" thickBot="1" x14ac:dyDescent="0.3">
      <c r="A18" s="8" t="s">
        <v>13</v>
      </c>
      <c r="B18" s="9">
        <f>SUM(B17)</f>
        <v>10656.67</v>
      </c>
      <c r="C18" s="10">
        <f>C17</f>
        <v>2</v>
      </c>
      <c r="D18" s="9">
        <f>SUM(D17)</f>
        <v>5328.335</v>
      </c>
      <c r="E18" s="11"/>
      <c r="F18" s="10"/>
      <c r="G18" s="12"/>
    </row>
    <row r="28" spans="1:7" ht="15.75" thickBot="1" x14ac:dyDescent="0.3"/>
    <row r="29" spans="1:7" ht="15.75" thickBot="1" x14ac:dyDescent="0.3">
      <c r="A29" s="35" t="s">
        <v>14</v>
      </c>
      <c r="B29" s="36"/>
      <c r="C29" s="36"/>
      <c r="D29" s="36"/>
      <c r="E29" s="36"/>
      <c r="F29" s="36"/>
      <c r="G29" s="37"/>
    </row>
    <row r="30" spans="1:7" ht="15.75" thickBot="1" x14ac:dyDescent="0.3"/>
    <row r="31" spans="1:7" ht="15.75" thickBot="1" x14ac:dyDescent="0.3">
      <c r="A31" s="30" t="s">
        <v>15</v>
      </c>
      <c r="B31" s="31"/>
    </row>
    <row r="32" spans="1:7" ht="30.75" thickBot="1" x14ac:dyDescent="0.3">
      <c r="A32" s="1" t="s">
        <v>6</v>
      </c>
      <c r="B32" s="2" t="s">
        <v>7</v>
      </c>
      <c r="C32" s="2" t="s">
        <v>8</v>
      </c>
      <c r="D32" s="2" t="s">
        <v>2</v>
      </c>
      <c r="E32" s="2" t="s">
        <v>9</v>
      </c>
      <c r="F32" s="2" t="s">
        <v>10</v>
      </c>
      <c r="G32" s="3" t="s">
        <v>11</v>
      </c>
    </row>
    <row r="33" spans="1:7" ht="39" thickBot="1" x14ac:dyDescent="0.3">
      <c r="A33" s="4" t="s">
        <v>16</v>
      </c>
      <c r="B33" s="5">
        <v>733.73</v>
      </c>
      <c r="C33" s="6">
        <v>1</v>
      </c>
      <c r="D33" s="5">
        <f>B33/C33</f>
        <v>733.73</v>
      </c>
      <c r="E33" s="7">
        <v>2019</v>
      </c>
      <c r="F33" s="6">
        <v>2020</v>
      </c>
      <c r="G33" s="13" t="s">
        <v>27</v>
      </c>
    </row>
    <row r="34" spans="1:7" ht="15.75" thickBot="1" x14ac:dyDescent="0.3">
      <c r="A34" s="8" t="s">
        <v>13</v>
      </c>
      <c r="B34" s="9">
        <f>SUM(B33)</f>
        <v>733.73</v>
      </c>
      <c r="C34" s="10">
        <f>C33</f>
        <v>1</v>
      </c>
      <c r="D34" s="9">
        <f>SUM(D33)</f>
        <v>733.73</v>
      </c>
      <c r="E34" s="11"/>
      <c r="F34" s="10"/>
      <c r="G34" s="12"/>
    </row>
    <row r="35" spans="1:7" x14ac:dyDescent="0.25">
      <c r="A35" s="14"/>
      <c r="B35" s="15"/>
      <c r="C35" s="16"/>
      <c r="D35" s="15"/>
      <c r="E35" s="17"/>
      <c r="F35" s="16"/>
      <c r="G35" s="18"/>
    </row>
    <row r="37" spans="1:7" ht="15.75" thickBot="1" x14ac:dyDescent="0.3"/>
    <row r="38" spans="1:7" ht="15.75" thickBot="1" x14ac:dyDescent="0.3">
      <c r="A38" s="30" t="s">
        <v>17</v>
      </c>
      <c r="B38" s="31"/>
    </row>
    <row r="39" spans="1:7" ht="30.75" thickBot="1" x14ac:dyDescent="0.3">
      <c r="A39" s="1" t="s">
        <v>6</v>
      </c>
      <c r="B39" s="2" t="s">
        <v>7</v>
      </c>
      <c r="C39" s="2" t="s">
        <v>8</v>
      </c>
      <c r="D39" s="2" t="s">
        <v>2</v>
      </c>
      <c r="E39" s="2" t="s">
        <v>9</v>
      </c>
      <c r="F39" s="2" t="s">
        <v>10</v>
      </c>
      <c r="G39" s="3" t="s">
        <v>11</v>
      </c>
    </row>
    <row r="40" spans="1:7" ht="38.25" x14ac:dyDescent="0.25">
      <c r="A40" s="4" t="s">
        <v>16</v>
      </c>
      <c r="B40" s="5">
        <v>5025.18</v>
      </c>
      <c r="C40" s="6">
        <v>6</v>
      </c>
      <c r="D40" s="5">
        <f>B40/C40</f>
        <v>837.53000000000009</v>
      </c>
      <c r="E40" s="7">
        <v>2019</v>
      </c>
      <c r="F40" s="6">
        <v>2020</v>
      </c>
      <c r="G40" s="13" t="s">
        <v>27</v>
      </c>
    </row>
    <row r="41" spans="1:7" ht="45.75" thickBot="1" x14ac:dyDescent="0.3">
      <c r="A41" s="19" t="s">
        <v>19</v>
      </c>
      <c r="B41" s="5">
        <v>400</v>
      </c>
      <c r="C41" s="6">
        <v>1</v>
      </c>
      <c r="D41" s="5">
        <f>B41/C41</f>
        <v>400</v>
      </c>
      <c r="E41" s="7">
        <v>2019</v>
      </c>
      <c r="F41" s="6">
        <v>2020</v>
      </c>
      <c r="G41" s="29" t="s">
        <v>29</v>
      </c>
    </row>
    <row r="42" spans="1:7" ht="15.75" thickBot="1" x14ac:dyDescent="0.3">
      <c r="A42" s="8" t="s">
        <v>13</v>
      </c>
      <c r="B42" s="9">
        <f>SUM(B40)</f>
        <v>5025.18</v>
      </c>
      <c r="C42" s="10">
        <f>C40</f>
        <v>6</v>
      </c>
      <c r="D42" s="9">
        <f>SUM(D40)</f>
        <v>837.53000000000009</v>
      </c>
      <c r="E42" s="11"/>
      <c r="F42" s="10"/>
      <c r="G42" s="12"/>
    </row>
    <row r="43" spans="1:7" x14ac:dyDescent="0.25">
      <c r="A43" s="14"/>
      <c r="B43" s="15"/>
      <c r="C43" s="16"/>
      <c r="D43" s="15"/>
      <c r="E43" s="17"/>
      <c r="F43" s="16"/>
      <c r="G43" s="18"/>
    </row>
    <row r="44" spans="1:7" ht="15.75" thickBot="1" x14ac:dyDescent="0.3"/>
    <row r="45" spans="1:7" ht="15.75" thickBot="1" x14ac:dyDescent="0.3">
      <c r="A45" s="30" t="s">
        <v>18</v>
      </c>
      <c r="B45" s="31"/>
    </row>
    <row r="46" spans="1:7" ht="30.75" thickBot="1" x14ac:dyDescent="0.3">
      <c r="A46" s="1" t="s">
        <v>6</v>
      </c>
      <c r="B46" s="2" t="s">
        <v>7</v>
      </c>
      <c r="C46" s="2" t="s">
        <v>8</v>
      </c>
      <c r="D46" s="2" t="s">
        <v>2</v>
      </c>
      <c r="E46" s="2" t="s">
        <v>9</v>
      </c>
      <c r="F46" s="2" t="s">
        <v>10</v>
      </c>
      <c r="G46" s="3" t="s">
        <v>11</v>
      </c>
    </row>
    <row r="47" spans="1:7" ht="38.25" x14ac:dyDescent="0.25">
      <c r="A47" s="4" t="s">
        <v>16</v>
      </c>
      <c r="B47" s="5">
        <v>3619.16</v>
      </c>
      <c r="C47" s="6">
        <v>4</v>
      </c>
      <c r="D47" s="5">
        <f>B47/C47</f>
        <v>904.79</v>
      </c>
      <c r="E47" s="7">
        <v>2019</v>
      </c>
      <c r="F47" s="6">
        <v>2020</v>
      </c>
      <c r="G47" s="13" t="s">
        <v>27</v>
      </c>
    </row>
    <row r="48" spans="1:7" ht="45.75" thickBot="1" x14ac:dyDescent="0.3">
      <c r="A48" s="19" t="s">
        <v>19</v>
      </c>
      <c r="B48" s="20">
        <v>3625</v>
      </c>
      <c r="C48" s="21">
        <v>4</v>
      </c>
      <c r="D48" s="20">
        <f>B48/C48</f>
        <v>906.25</v>
      </c>
      <c r="E48" s="22">
        <v>2019</v>
      </c>
      <c r="F48" s="21">
        <v>2020</v>
      </c>
      <c r="G48" s="29" t="s">
        <v>29</v>
      </c>
    </row>
    <row r="49" spans="1:7" ht="15.75" thickBot="1" x14ac:dyDescent="0.3">
      <c r="A49" s="8" t="s">
        <v>13</v>
      </c>
      <c r="B49" s="9">
        <f>SUM(B47:B48)</f>
        <v>7244.16</v>
      </c>
      <c r="C49" s="10">
        <v>4</v>
      </c>
      <c r="D49" s="9">
        <f>B49/C49</f>
        <v>1811.04</v>
      </c>
      <c r="E49" s="11"/>
      <c r="F49" s="10"/>
      <c r="G49" s="12"/>
    </row>
    <row r="50" spans="1:7" x14ac:dyDescent="0.25">
      <c r="A50" s="14"/>
      <c r="B50" s="15"/>
      <c r="C50" s="16"/>
      <c r="D50" s="15"/>
      <c r="E50" s="17"/>
      <c r="F50" s="16"/>
      <c r="G50" s="18"/>
    </row>
    <row r="51" spans="1:7" ht="15.75" thickBot="1" x14ac:dyDescent="0.3"/>
    <row r="52" spans="1:7" ht="15.75" thickBot="1" x14ac:dyDescent="0.3">
      <c r="A52" s="30" t="s">
        <v>20</v>
      </c>
      <c r="B52" s="31"/>
    </row>
    <row r="53" spans="1:7" ht="30.75" thickBot="1" x14ac:dyDescent="0.3">
      <c r="A53" s="1" t="s">
        <v>6</v>
      </c>
      <c r="B53" s="2" t="s">
        <v>7</v>
      </c>
      <c r="C53" s="2" t="s">
        <v>8</v>
      </c>
      <c r="D53" s="2" t="s">
        <v>2</v>
      </c>
      <c r="E53" s="2" t="s">
        <v>9</v>
      </c>
      <c r="F53" s="2" t="s">
        <v>10</v>
      </c>
      <c r="G53" s="3" t="s">
        <v>11</v>
      </c>
    </row>
    <row r="54" spans="1:7" ht="38.25" x14ac:dyDescent="0.25">
      <c r="A54" s="4" t="s">
        <v>16</v>
      </c>
      <c r="B54" s="5">
        <v>5397.33</v>
      </c>
      <c r="C54" s="6">
        <v>5</v>
      </c>
      <c r="D54" s="5">
        <f>B54/C54</f>
        <v>1079.4659999999999</v>
      </c>
      <c r="E54" s="7">
        <v>2019</v>
      </c>
      <c r="F54" s="6">
        <v>2020</v>
      </c>
      <c r="G54" s="13" t="s">
        <v>27</v>
      </c>
    </row>
    <row r="55" spans="1:7" ht="39" thickBot="1" x14ac:dyDescent="0.3">
      <c r="A55" s="26" t="s">
        <v>21</v>
      </c>
      <c r="B55" s="23">
        <v>22159.9</v>
      </c>
      <c r="C55" s="24">
        <v>5</v>
      </c>
      <c r="D55" s="23">
        <f>B55/C55</f>
        <v>4431.9800000000005</v>
      </c>
      <c r="E55" s="25">
        <v>2019</v>
      </c>
      <c r="F55" s="24">
        <v>2020</v>
      </c>
      <c r="G55" s="28" t="s">
        <v>28</v>
      </c>
    </row>
    <row r="56" spans="1:7" ht="15.75" thickBot="1" x14ac:dyDescent="0.3">
      <c r="A56" s="8" t="s">
        <v>13</v>
      </c>
      <c r="B56" s="9">
        <f>SUM(B54)</f>
        <v>5397.33</v>
      </c>
      <c r="C56" s="10">
        <v>5</v>
      </c>
      <c r="D56" s="9">
        <f>B56/C56</f>
        <v>1079.4659999999999</v>
      </c>
      <c r="E56" s="11"/>
      <c r="F56" s="10"/>
      <c r="G56" s="12"/>
    </row>
    <row r="58" spans="1:7" ht="15.75" thickBot="1" x14ac:dyDescent="0.3"/>
    <row r="59" spans="1:7" ht="15.75" thickBot="1" x14ac:dyDescent="0.3">
      <c r="A59" s="32" t="s">
        <v>22</v>
      </c>
      <c r="B59" s="33"/>
      <c r="C59" s="34"/>
    </row>
    <row r="60" spans="1:7" ht="45.75" thickBot="1" x14ac:dyDescent="0.3">
      <c r="A60" s="1" t="s">
        <v>6</v>
      </c>
      <c r="B60" s="2" t="s">
        <v>23</v>
      </c>
      <c r="C60" s="2" t="s">
        <v>8</v>
      </c>
      <c r="D60" s="2" t="s">
        <v>2</v>
      </c>
      <c r="E60" s="2" t="s">
        <v>9</v>
      </c>
      <c r="F60" s="3" t="s">
        <v>10</v>
      </c>
    </row>
    <row r="61" spans="1:7" ht="45.75" thickBot="1" x14ac:dyDescent="0.3">
      <c r="A61" s="1" t="s">
        <v>24</v>
      </c>
      <c r="B61" s="27">
        <f>B34+B42+B49+B56</f>
        <v>18400.400000000001</v>
      </c>
      <c r="C61" s="2">
        <f>C34+C42+C49+C56</f>
        <v>16</v>
      </c>
      <c r="D61" s="27">
        <f>B61/C61</f>
        <v>1150.0250000000001</v>
      </c>
      <c r="E61" s="2">
        <v>2019</v>
      </c>
      <c r="F61" s="3">
        <v>2020</v>
      </c>
    </row>
  </sheetData>
  <mergeCells count="8">
    <mergeCell ref="A45:B45"/>
    <mergeCell ref="A52:B52"/>
    <mergeCell ref="A59:C59"/>
    <mergeCell ref="A12:G12"/>
    <mergeCell ref="A15:B15"/>
    <mergeCell ref="A29:G29"/>
    <mergeCell ref="A31:B31"/>
    <mergeCell ref="A38:B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Telch</dc:creator>
  <cp:lastModifiedBy>Federica Telch</cp:lastModifiedBy>
  <dcterms:created xsi:type="dcterms:W3CDTF">2019-03-21T09:42:56Z</dcterms:created>
  <dcterms:modified xsi:type="dcterms:W3CDTF">2021-06-22T13:30:29Z</dcterms:modified>
</cp:coreProperties>
</file>