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B65" i="1" l="1"/>
  <c r="D45" i="1" l="1"/>
  <c r="D59" i="1" l="1"/>
  <c r="B60" i="1"/>
  <c r="D60" i="1" s="1"/>
  <c r="D52" i="1"/>
  <c r="B46" i="1"/>
  <c r="C40" i="1"/>
  <c r="B40" i="1"/>
  <c r="C34" i="1"/>
  <c r="B34" i="1"/>
  <c r="C18" i="1"/>
  <c r="B18" i="1"/>
  <c r="B53" i="1" l="1"/>
  <c r="D53" i="1" s="1"/>
  <c r="D51" i="1"/>
  <c r="C65" i="1"/>
  <c r="D44" i="1"/>
  <c r="D46" i="1" s="1"/>
  <c r="D33" i="1"/>
  <c r="D34" i="1" s="1"/>
  <c r="D39" i="1"/>
  <c r="D40" i="1" s="1"/>
  <c r="D17" i="1"/>
  <c r="D18" i="1" s="1"/>
  <c r="D58" i="1"/>
  <c r="D65" i="1" l="1"/>
</calcChain>
</file>

<file path=xl/comments1.xml><?xml version="1.0" encoding="utf-8"?>
<comments xmlns="http://schemas.openxmlformats.org/spreadsheetml/2006/main">
  <authors>
    <author>Federica Telch</author>
  </authors>
  <commentList>
    <comment ref="C44" authorId="0" shapeId="0">
      <text>
        <r>
          <rPr>
            <b/>
            <sz val="9"/>
            <color indexed="81"/>
            <rFont val="Tahoma"/>
            <charset val="1"/>
          </rPr>
          <t>FRANCESCO
CARMELO
DANILO
MORELLO+DANIELA (considerato 1 dipendente)
RENATO DA APRILE
ROBERTO DA APRILE</t>
        </r>
      </text>
    </comment>
  </commentList>
</comments>
</file>

<file path=xl/sharedStrings.xml><?xml version="1.0" encoding="utf-8"?>
<sst xmlns="http://schemas.openxmlformats.org/spreadsheetml/2006/main" count="87" uniqueCount="31">
  <si>
    <t>PERFORMANCE</t>
  </si>
  <si>
    <t>DATI RELATIVI AI PREMI</t>
  </si>
  <si>
    <t>MEDIA</t>
  </si>
  <si>
    <t>periodo competenza: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</si>
  <si>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DIRIGENZIALE</t>
    </r>
  </si>
  <si>
    <t>MEDIA PERSONALE DIRIGENZIALE</t>
  </si>
  <si>
    <t>TIPO PREMIO EROGATO</t>
  </si>
  <si>
    <t>IMPORTO EROGATO</t>
  </si>
  <si>
    <t>NUMERO DIPENDENTI</t>
  </si>
  <si>
    <t>PERIODO DI COMPETENZA</t>
  </si>
  <si>
    <t>ANNO DI EROGAZIONE</t>
  </si>
  <si>
    <t>PROVVEDIMENTO</t>
  </si>
  <si>
    <t>Retribuzione di risultato</t>
  </si>
  <si>
    <t>TOTALE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</si>
  <si>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NON DIRIGENZIALE</t>
    </r>
  </si>
  <si>
    <t>MEDIA CATEGORIA A</t>
  </si>
  <si>
    <t>FO.R.E.G. obiettivi generali</t>
  </si>
  <si>
    <t>MEDIA CATEGORIA B base</t>
  </si>
  <si>
    <t>MEDIA CATEGORIA B evoluto</t>
  </si>
  <si>
    <t>MEDIA CATEGORIA C base</t>
  </si>
  <si>
    <t>Indennità mansioni rilevanti</t>
  </si>
  <si>
    <t>MEDIA CATEGORIA C evoluto</t>
  </si>
  <si>
    <t>Indennità area direttiva</t>
  </si>
  <si>
    <t>media complessiva PERSONALE NON DIRIGENZIALE</t>
  </si>
  <si>
    <t>IMPORTO COMPLESSIVO EROGATO</t>
  </si>
  <si>
    <t>TUTTE LE RETRIBUZIONI ACCESSORIE</t>
  </si>
  <si>
    <t>ANNO 2018</t>
  </si>
  <si>
    <t>deliberazioni della Giunta comunale n. 113 e 114 dd. 27/08/2019</t>
  </si>
  <si>
    <t>Determinazione del Responsabile Servizio Segreteria - Affari Generali - Commercio - Scuola Materna n. 35 dd. 19/04/2019</t>
  </si>
  <si>
    <t>Determinazione del Responsabile Servizio Segreteria - Affari Generali - Commercio - Scuola Materna n. 32 dd. 10/04/2019</t>
  </si>
  <si>
    <t>Determinazione del Responsabile Servizio Segreteria - Affari Generali - Commercio - Scuola Materna n. 42 dd. 03/05/2019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</si>
</sst>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6" xfId="0" applyFill="1" applyBorder="1" applyAlignment="1">
      <alignment vertical="justify"/>
    </xf>
    <xf numFmtId="0" fontId="0" fillId="0" borderId="7" xfId="0" applyBorder="1" applyAlignment="1">
      <alignment horizontal="justify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7" xfId="0" applyNumberFormat="1" applyBorder="1" applyAlignment="1">
      <alignment horizontal="right" vertical="top"/>
    </xf>
    <xf numFmtId="0" fontId="0" fillId="2" borderId="4" xfId="0" applyFill="1" applyBorder="1" applyAlignment="1"/>
    <xf numFmtId="164" fontId="0" fillId="2" borderId="5" xfId="0" applyNumberFormat="1" applyFill="1" applyBorder="1" applyAlignment="1"/>
    <xf numFmtId="0" fontId="0" fillId="2" borderId="5" xfId="0" applyFill="1" applyBorder="1" applyAlignment="1">
      <alignment horizontal="center"/>
    </xf>
    <xf numFmtId="0" fontId="0" fillId="2" borderId="5" xfId="0" applyNumberFormat="1" applyFill="1" applyBorder="1"/>
    <xf numFmtId="0" fontId="0" fillId="2" borderId="6" xfId="0" applyFill="1" applyBorder="1"/>
    <xf numFmtId="0" fontId="2" fillId="0" borderId="7" xfId="0" applyFont="1" applyBorder="1" applyAlignment="1">
      <alignment horizontal="justify" vertical="top"/>
    </xf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0" fontId="0" fillId="0" borderId="8" xfId="0" applyBorder="1" applyAlignment="1">
      <alignment horizontal="justify" vertical="top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8" xfId="0" applyNumberFormat="1" applyBorder="1" applyAlignment="1">
      <alignment horizontal="right" vertical="top"/>
    </xf>
    <xf numFmtId="164" fontId="0" fillId="0" borderId="9" xfId="0" applyNumberForma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9" xfId="0" applyNumberFormat="1" applyBorder="1" applyAlignment="1">
      <alignment horizontal="right" vertical="top"/>
    </xf>
    <xf numFmtId="0" fontId="0" fillId="0" borderId="10" xfId="0" applyBorder="1" applyAlignment="1">
      <alignment horizontal="justify" vertical="top"/>
    </xf>
    <xf numFmtId="0" fontId="2" fillId="0" borderId="10" xfId="0" applyFont="1" applyBorder="1" applyAlignment="1">
      <alignment horizontal="justify" vertical="top"/>
    </xf>
    <xf numFmtId="164" fontId="0" fillId="2" borderId="5" xfId="0" applyNumberFormat="1" applyFill="1" applyBorder="1" applyAlignment="1">
      <alignment vertical="justify"/>
    </xf>
    <xf numFmtId="2" fontId="0" fillId="0" borderId="7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C34" sqref="C34"/>
    </sheetView>
  </sheetViews>
  <sheetFormatPr defaultRowHeight="15" x14ac:dyDescent="0.25"/>
  <cols>
    <col min="1" max="1" width="16.7109375" customWidth="1"/>
    <col min="2" max="2" width="16.42578125" customWidth="1"/>
    <col min="3" max="3" width="14.85546875" customWidth="1"/>
    <col min="4" max="4" width="16.5703125" customWidth="1"/>
    <col min="5" max="5" width="18.28515625" customWidth="1"/>
    <col min="6" max="6" width="26.85546875" customWidth="1"/>
    <col min="7" max="7" width="42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  <c r="B4" t="s">
        <v>26</v>
      </c>
    </row>
    <row r="11" spans="1:7" ht="15.75" thickBot="1" x14ac:dyDescent="0.3"/>
    <row r="12" spans="1:7" ht="15.75" thickBot="1" x14ac:dyDescent="0.3">
      <c r="A12" s="35" t="s">
        <v>4</v>
      </c>
      <c r="B12" s="36"/>
      <c r="C12" s="36"/>
      <c r="D12" s="36"/>
      <c r="E12" s="36"/>
      <c r="F12" s="36"/>
      <c r="G12" s="37"/>
    </row>
    <row r="14" spans="1:7" ht="15.75" thickBot="1" x14ac:dyDescent="0.3"/>
    <row r="15" spans="1:7" ht="15.75" thickBot="1" x14ac:dyDescent="0.3">
      <c r="A15" s="30" t="s">
        <v>5</v>
      </c>
      <c r="B15" s="31"/>
    </row>
    <row r="16" spans="1:7" ht="60.75" thickBot="1" x14ac:dyDescent="0.3">
      <c r="A16" s="1" t="s">
        <v>6</v>
      </c>
      <c r="B16" s="2" t="s">
        <v>7</v>
      </c>
      <c r="C16" s="2" t="s">
        <v>8</v>
      </c>
      <c r="D16" s="2" t="s">
        <v>2</v>
      </c>
      <c r="E16" s="2" t="s">
        <v>9</v>
      </c>
      <c r="F16" s="2" t="s">
        <v>10</v>
      </c>
      <c r="G16" s="3" t="s">
        <v>11</v>
      </c>
    </row>
    <row r="17" spans="1:7" ht="30.75" thickBot="1" x14ac:dyDescent="0.3">
      <c r="A17" s="4" t="s">
        <v>12</v>
      </c>
      <c r="B17" s="5">
        <v>9570</v>
      </c>
      <c r="C17" s="6">
        <v>2</v>
      </c>
      <c r="D17" s="5">
        <f>B17/C17</f>
        <v>4785</v>
      </c>
      <c r="E17" s="7">
        <v>2018</v>
      </c>
      <c r="F17" s="6">
        <v>2019</v>
      </c>
      <c r="G17" s="4" t="s">
        <v>27</v>
      </c>
    </row>
    <row r="18" spans="1:7" ht="15.75" thickBot="1" x14ac:dyDescent="0.3">
      <c r="A18" s="8" t="s">
        <v>13</v>
      </c>
      <c r="B18" s="9">
        <f>SUM(B17)</f>
        <v>9570</v>
      </c>
      <c r="C18" s="10">
        <f>C17</f>
        <v>2</v>
      </c>
      <c r="D18" s="9">
        <f>SUM(D17)</f>
        <v>4785</v>
      </c>
      <c r="E18" s="11"/>
      <c r="F18" s="10"/>
      <c r="G18" s="12"/>
    </row>
    <row r="28" spans="1:7" ht="15.75" thickBot="1" x14ac:dyDescent="0.3"/>
    <row r="29" spans="1:7" ht="15.75" thickBot="1" x14ac:dyDescent="0.3">
      <c r="A29" s="35" t="s">
        <v>14</v>
      </c>
      <c r="B29" s="36"/>
      <c r="C29" s="36"/>
      <c r="D29" s="36"/>
      <c r="E29" s="36"/>
      <c r="F29" s="36"/>
      <c r="G29" s="37"/>
    </row>
    <row r="30" spans="1:7" ht="15.75" thickBot="1" x14ac:dyDescent="0.3"/>
    <row r="31" spans="1:7" ht="15.75" thickBot="1" x14ac:dyDescent="0.3">
      <c r="A31" s="30" t="s">
        <v>15</v>
      </c>
      <c r="B31" s="31"/>
    </row>
    <row r="32" spans="1:7" ht="30.75" thickBot="1" x14ac:dyDescent="0.3">
      <c r="A32" s="1" t="s">
        <v>6</v>
      </c>
      <c r="B32" s="2" t="s">
        <v>7</v>
      </c>
      <c r="C32" s="2" t="s">
        <v>8</v>
      </c>
      <c r="D32" s="2" t="s">
        <v>2</v>
      </c>
      <c r="E32" s="2" t="s">
        <v>9</v>
      </c>
      <c r="F32" s="2" t="s">
        <v>10</v>
      </c>
      <c r="G32" s="3" t="s">
        <v>11</v>
      </c>
    </row>
    <row r="33" spans="1:7" ht="39" thickBot="1" x14ac:dyDescent="0.3">
      <c r="A33" s="4" t="s">
        <v>16</v>
      </c>
      <c r="B33" s="5">
        <v>763</v>
      </c>
      <c r="C33" s="6">
        <v>1</v>
      </c>
      <c r="D33" s="5">
        <f>B33/C33</f>
        <v>763</v>
      </c>
      <c r="E33" s="7">
        <v>2018</v>
      </c>
      <c r="F33" s="6">
        <v>2019</v>
      </c>
      <c r="G33" s="13" t="s">
        <v>28</v>
      </c>
    </row>
    <row r="34" spans="1:7" ht="15.75" thickBot="1" x14ac:dyDescent="0.3">
      <c r="A34" s="8" t="s">
        <v>13</v>
      </c>
      <c r="B34" s="9">
        <f>SUM(B33)</f>
        <v>763</v>
      </c>
      <c r="C34" s="10">
        <f>C33</f>
        <v>1</v>
      </c>
      <c r="D34" s="9">
        <f>SUM(D33)</f>
        <v>763</v>
      </c>
      <c r="E34" s="11"/>
      <c r="F34" s="10"/>
      <c r="G34" s="12"/>
    </row>
    <row r="35" spans="1:7" x14ac:dyDescent="0.25">
      <c r="A35" s="14"/>
      <c r="B35" s="15"/>
      <c r="C35" s="16"/>
      <c r="D35" s="15"/>
      <c r="E35" s="17"/>
      <c r="F35" s="16"/>
      <c r="G35" s="18"/>
    </row>
    <row r="36" spans="1:7" ht="15.75" thickBot="1" x14ac:dyDescent="0.3"/>
    <row r="37" spans="1:7" ht="15.75" thickBot="1" x14ac:dyDescent="0.3">
      <c r="A37" s="30" t="s">
        <v>17</v>
      </c>
      <c r="B37" s="31"/>
    </row>
    <row r="38" spans="1:7" ht="30.75" thickBot="1" x14ac:dyDescent="0.3">
      <c r="A38" s="1" t="s">
        <v>6</v>
      </c>
      <c r="B38" s="2" t="s">
        <v>7</v>
      </c>
      <c r="C38" s="2" t="s">
        <v>8</v>
      </c>
      <c r="D38" s="2" t="s">
        <v>2</v>
      </c>
      <c r="E38" s="2" t="s">
        <v>9</v>
      </c>
      <c r="F38" s="2" t="s">
        <v>10</v>
      </c>
      <c r="G38" s="3" t="s">
        <v>11</v>
      </c>
    </row>
    <row r="39" spans="1:7" ht="39" thickBot="1" x14ac:dyDescent="0.3">
      <c r="A39" s="4" t="s">
        <v>16</v>
      </c>
      <c r="B39" s="5">
        <v>414.24</v>
      </c>
      <c r="C39" s="29">
        <v>2</v>
      </c>
      <c r="D39" s="5">
        <f>B39/C39</f>
        <v>207.12</v>
      </c>
      <c r="E39" s="7">
        <v>2018</v>
      </c>
      <c r="F39" s="6">
        <v>2019</v>
      </c>
      <c r="G39" s="13" t="s">
        <v>28</v>
      </c>
    </row>
    <row r="40" spans="1:7" ht="15.75" thickBot="1" x14ac:dyDescent="0.3">
      <c r="A40" s="8" t="s">
        <v>13</v>
      </c>
      <c r="B40" s="9">
        <f>SUM(B39)</f>
        <v>414.24</v>
      </c>
      <c r="C40" s="10">
        <f>C39</f>
        <v>2</v>
      </c>
      <c r="D40" s="9">
        <f>SUM(D39)</f>
        <v>207.12</v>
      </c>
      <c r="E40" s="11"/>
      <c r="F40" s="10"/>
      <c r="G40" s="12"/>
    </row>
    <row r="41" spans="1:7" ht="15.75" thickBot="1" x14ac:dyDescent="0.3"/>
    <row r="42" spans="1:7" ht="15.75" thickBot="1" x14ac:dyDescent="0.3">
      <c r="A42" s="30" t="s">
        <v>18</v>
      </c>
      <c r="B42" s="31"/>
    </row>
    <row r="43" spans="1:7" ht="30.75" thickBot="1" x14ac:dyDescent="0.3">
      <c r="A43" s="1" t="s">
        <v>6</v>
      </c>
      <c r="B43" s="2" t="s">
        <v>7</v>
      </c>
      <c r="C43" s="2" t="s">
        <v>8</v>
      </c>
      <c r="D43" s="2" t="s">
        <v>2</v>
      </c>
      <c r="E43" s="2" t="s">
        <v>9</v>
      </c>
      <c r="F43" s="2" t="s">
        <v>10</v>
      </c>
      <c r="G43" s="3" t="s">
        <v>11</v>
      </c>
    </row>
    <row r="44" spans="1:7" ht="38.25" x14ac:dyDescent="0.25">
      <c r="A44" s="4" t="s">
        <v>16</v>
      </c>
      <c r="B44" s="5">
        <v>4598.3900000000003</v>
      </c>
      <c r="C44" s="6">
        <v>6</v>
      </c>
      <c r="D44" s="5">
        <f>B44/C44</f>
        <v>766.39833333333343</v>
      </c>
      <c r="E44" s="7">
        <v>2018</v>
      </c>
      <c r="F44" s="6">
        <v>2019</v>
      </c>
      <c r="G44" s="13" t="s">
        <v>28</v>
      </c>
    </row>
    <row r="45" spans="1:7" ht="45.75" thickBot="1" x14ac:dyDescent="0.3">
      <c r="A45" s="19" t="s">
        <v>20</v>
      </c>
      <c r="B45" s="5">
        <v>400</v>
      </c>
      <c r="C45" s="6">
        <v>1</v>
      </c>
      <c r="D45" s="5">
        <f>B45/C45</f>
        <v>400</v>
      </c>
      <c r="E45" s="7">
        <v>2018</v>
      </c>
      <c r="F45" s="6">
        <v>2019</v>
      </c>
      <c r="G45" s="13" t="s">
        <v>29</v>
      </c>
    </row>
    <row r="46" spans="1:7" ht="15.75" thickBot="1" x14ac:dyDescent="0.3">
      <c r="A46" s="8" t="s">
        <v>13</v>
      </c>
      <c r="B46" s="9">
        <f>SUM(B44)</f>
        <v>4598.3900000000003</v>
      </c>
      <c r="C46" s="10">
        <v>6</v>
      </c>
      <c r="D46" s="9">
        <f>SUM(D44)</f>
        <v>766.39833333333343</v>
      </c>
      <c r="E46" s="11"/>
      <c r="F46" s="10"/>
      <c r="G46" s="12"/>
    </row>
    <row r="47" spans="1:7" x14ac:dyDescent="0.25">
      <c r="A47" s="14"/>
      <c r="B47" s="15"/>
      <c r="C47" s="16"/>
      <c r="D47" s="15"/>
      <c r="E47" s="17"/>
      <c r="F47" s="16"/>
      <c r="G47" s="18"/>
    </row>
    <row r="48" spans="1:7" ht="15.75" thickBot="1" x14ac:dyDescent="0.3"/>
    <row r="49" spans="1:7" ht="15.75" thickBot="1" x14ac:dyDescent="0.3">
      <c r="A49" s="30" t="s">
        <v>19</v>
      </c>
      <c r="B49" s="31"/>
    </row>
    <row r="50" spans="1:7" ht="30.75" thickBot="1" x14ac:dyDescent="0.3">
      <c r="A50" s="1" t="s">
        <v>6</v>
      </c>
      <c r="B50" s="2" t="s">
        <v>7</v>
      </c>
      <c r="C50" s="2" t="s">
        <v>8</v>
      </c>
      <c r="D50" s="2" t="s">
        <v>2</v>
      </c>
      <c r="E50" s="2" t="s">
        <v>9</v>
      </c>
      <c r="F50" s="2" t="s">
        <v>10</v>
      </c>
      <c r="G50" s="3" t="s">
        <v>11</v>
      </c>
    </row>
    <row r="51" spans="1:7" ht="38.25" x14ac:dyDescent="0.25">
      <c r="A51" s="4" t="s">
        <v>16</v>
      </c>
      <c r="B51" s="5">
        <v>2808.51</v>
      </c>
      <c r="C51" s="6">
        <v>4</v>
      </c>
      <c r="D51" s="5">
        <f>B51/C51</f>
        <v>702.12750000000005</v>
      </c>
      <c r="E51" s="7">
        <v>2018</v>
      </c>
      <c r="F51" s="6">
        <v>2019</v>
      </c>
      <c r="G51" s="13" t="s">
        <v>28</v>
      </c>
    </row>
    <row r="52" spans="1:7" ht="45.75" thickBot="1" x14ac:dyDescent="0.3">
      <c r="A52" s="19" t="s">
        <v>20</v>
      </c>
      <c r="B52" s="20">
        <v>3088.89</v>
      </c>
      <c r="C52" s="21">
        <v>4</v>
      </c>
      <c r="D52" s="20">
        <f>B52/C52</f>
        <v>772.22249999999997</v>
      </c>
      <c r="E52" s="22">
        <v>2018</v>
      </c>
      <c r="F52" s="21">
        <v>2019</v>
      </c>
      <c r="G52" s="13" t="s">
        <v>29</v>
      </c>
    </row>
    <row r="53" spans="1:7" ht="15.75" thickBot="1" x14ac:dyDescent="0.3">
      <c r="A53" s="8" t="s">
        <v>13</v>
      </c>
      <c r="B53" s="9">
        <f>SUM(B51:B52)</f>
        <v>5897.4</v>
      </c>
      <c r="C53" s="10">
        <v>4</v>
      </c>
      <c r="D53" s="9">
        <f>B53/C53</f>
        <v>1474.35</v>
      </c>
      <c r="E53" s="11"/>
      <c r="F53" s="10"/>
      <c r="G53" s="12"/>
    </row>
    <row r="54" spans="1:7" x14ac:dyDescent="0.25">
      <c r="A54" s="14"/>
      <c r="B54" s="15"/>
      <c r="C54" s="16"/>
      <c r="D54" s="15"/>
      <c r="E54" s="17"/>
      <c r="F54" s="16"/>
      <c r="G54" s="18"/>
    </row>
    <row r="55" spans="1:7" ht="15.75" thickBot="1" x14ac:dyDescent="0.3"/>
    <row r="56" spans="1:7" ht="15.75" thickBot="1" x14ac:dyDescent="0.3">
      <c r="A56" s="30" t="s">
        <v>21</v>
      </c>
      <c r="B56" s="31"/>
    </row>
    <row r="57" spans="1:7" ht="30.75" thickBot="1" x14ac:dyDescent="0.3">
      <c r="A57" s="1" t="s">
        <v>6</v>
      </c>
      <c r="B57" s="2" t="s">
        <v>7</v>
      </c>
      <c r="C57" s="2" t="s">
        <v>8</v>
      </c>
      <c r="D57" s="2" t="s">
        <v>2</v>
      </c>
      <c r="E57" s="2" t="s">
        <v>9</v>
      </c>
      <c r="F57" s="2" t="s">
        <v>10</v>
      </c>
      <c r="G57" s="3" t="s">
        <v>11</v>
      </c>
    </row>
    <row r="58" spans="1:7" ht="38.25" x14ac:dyDescent="0.25">
      <c r="A58" s="4" t="s">
        <v>16</v>
      </c>
      <c r="B58" s="5">
        <v>5878.41</v>
      </c>
      <c r="C58" s="6">
        <v>6</v>
      </c>
      <c r="D58" s="5">
        <f>B58/C58</f>
        <v>979.73500000000001</v>
      </c>
      <c r="E58" s="7">
        <v>2018</v>
      </c>
      <c r="F58" s="6">
        <v>2019</v>
      </c>
      <c r="G58" s="13" t="s">
        <v>28</v>
      </c>
    </row>
    <row r="59" spans="1:7" ht="39" thickBot="1" x14ac:dyDescent="0.3">
      <c r="A59" s="26" t="s">
        <v>22</v>
      </c>
      <c r="B59" s="23">
        <v>24163.15</v>
      </c>
      <c r="C59" s="24">
        <v>6</v>
      </c>
      <c r="D59" s="23">
        <f>B59/C59</f>
        <v>4027.1916666666671</v>
      </c>
      <c r="E59" s="25">
        <v>2018</v>
      </c>
      <c r="F59" s="24">
        <v>2019</v>
      </c>
      <c r="G59" s="27" t="s">
        <v>30</v>
      </c>
    </row>
    <row r="60" spans="1:7" ht="15.75" thickBot="1" x14ac:dyDescent="0.3">
      <c r="A60" s="8" t="s">
        <v>13</v>
      </c>
      <c r="B60" s="9">
        <f>SUM(B58)</f>
        <v>5878.41</v>
      </c>
      <c r="C60" s="10">
        <v>6</v>
      </c>
      <c r="D60" s="9">
        <f>B60/C60</f>
        <v>979.73500000000001</v>
      </c>
      <c r="E60" s="11"/>
      <c r="F60" s="10"/>
      <c r="G60" s="12"/>
    </row>
    <row r="62" spans="1:7" ht="15.75" thickBot="1" x14ac:dyDescent="0.3"/>
    <row r="63" spans="1:7" ht="15.75" thickBot="1" x14ac:dyDescent="0.3">
      <c r="A63" s="32" t="s">
        <v>23</v>
      </c>
      <c r="B63" s="33"/>
      <c r="C63" s="34"/>
    </row>
    <row r="64" spans="1:7" ht="45.75" thickBot="1" x14ac:dyDescent="0.3">
      <c r="A64" s="1" t="s">
        <v>6</v>
      </c>
      <c r="B64" s="2" t="s">
        <v>24</v>
      </c>
      <c r="C64" s="2" t="s">
        <v>8</v>
      </c>
      <c r="D64" s="2" t="s">
        <v>2</v>
      </c>
      <c r="E64" s="2" t="s">
        <v>9</v>
      </c>
      <c r="F64" s="3" t="s">
        <v>10</v>
      </c>
    </row>
    <row r="65" spans="1:6" ht="45.75" thickBot="1" x14ac:dyDescent="0.3">
      <c r="A65" s="1" t="s">
        <v>25</v>
      </c>
      <c r="B65" s="28">
        <f>B34+B40+B46+B53+B60</f>
        <v>17551.439999999999</v>
      </c>
      <c r="C65" s="2">
        <f>C34+C40+C46+C53+C60</f>
        <v>19</v>
      </c>
      <c r="D65" s="28">
        <f>B65/C65</f>
        <v>923.75999999999988</v>
      </c>
      <c r="E65" s="2">
        <v>2018</v>
      </c>
      <c r="F65" s="3">
        <v>2019</v>
      </c>
    </row>
  </sheetData>
  <mergeCells count="9">
    <mergeCell ref="A49:B49"/>
    <mergeCell ref="A56:B56"/>
    <mergeCell ref="A63:C63"/>
    <mergeCell ref="A12:G12"/>
    <mergeCell ref="A15:B15"/>
    <mergeCell ref="A29:G29"/>
    <mergeCell ref="A31:B31"/>
    <mergeCell ref="A37:B37"/>
    <mergeCell ref="A42:B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Telch</dc:creator>
  <cp:lastModifiedBy>Federica Telch</cp:lastModifiedBy>
  <dcterms:created xsi:type="dcterms:W3CDTF">2019-03-21T09:42:56Z</dcterms:created>
  <dcterms:modified xsi:type="dcterms:W3CDTF">2021-06-22T13:29:39Z</dcterms:modified>
</cp:coreProperties>
</file>