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03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5" i="1"/>
  <c r="E33" i="1"/>
  <c r="E32" i="1"/>
  <c r="E31" i="1"/>
  <c r="E55" i="1"/>
  <c r="E60" i="1"/>
  <c r="E61" i="1" l="1"/>
  <c r="E54" i="1"/>
  <c r="E47" i="1"/>
  <c r="E17" i="1"/>
  <c r="E36" i="1" l="1"/>
</calcChain>
</file>

<file path=xl/sharedStrings.xml><?xml version="1.0" encoding="utf-8"?>
<sst xmlns="http://schemas.openxmlformats.org/spreadsheetml/2006/main" count="94" uniqueCount="36">
  <si>
    <t>Dati relativi all valutazione della performance e alla distribuzione dei premi al personale</t>
  </si>
  <si>
    <t>BENEFICIARI</t>
  </si>
  <si>
    <t>TIPOLOGIA COMPENSO</t>
  </si>
  <si>
    <t>RIFERIMENTO CONTRATTUALE</t>
  </si>
  <si>
    <t>PERIODO DI COMPETENZA</t>
  </si>
  <si>
    <t>IMPORTO LORDO COMPLESSIVAMENTE EROGATO</t>
  </si>
  <si>
    <t>ANNO DI EROGAZIONE</t>
  </si>
  <si>
    <t>PROVVEDIMENTO</t>
  </si>
  <si>
    <t>Segretario generale</t>
  </si>
  <si>
    <t>retribuzione di risultato</t>
  </si>
  <si>
    <t>art. 23 accordo stralcio 2016-2018 dirigenza e segretari comunali dd. 29/12/2016</t>
  </si>
  <si>
    <t>Vicesegretario com.le</t>
  </si>
  <si>
    <t>TOTALE IMPONIBILE LORDO personale in servizio c/o Comune di Altavalle</t>
  </si>
  <si>
    <t>personale categoria A unico</t>
  </si>
  <si>
    <t>personale categoria B base</t>
  </si>
  <si>
    <t>personale categoria B evoluto</t>
  </si>
  <si>
    <t>personale categoria C evoluto</t>
  </si>
  <si>
    <t>personale categoria C base</t>
  </si>
  <si>
    <t>FO.R.E.G. obiettivi generali</t>
  </si>
  <si>
    <t>accordo FO.R.E.G. dd. 25/01/2012 accordo integrativo dd. 03/10/2013 accordo stralcio 2016-2018 dd. 23/12/2016</t>
  </si>
  <si>
    <t>Indennità mansioni rilevanti</t>
  </si>
  <si>
    <t>Indennità Ufficiale Stato civile e Anagrafe</t>
  </si>
  <si>
    <t>art. 13 comma 7 Accordo di settore dd. 08/02/2011</t>
  </si>
  <si>
    <t>art. 13 comma 1 Accordo di settore dd. 08/02/2011</t>
  </si>
  <si>
    <t>Indennità area direttiva</t>
  </si>
  <si>
    <t>art. 111 CCPL 20/10/2003 e art. 10-11 Accordo di settore dd. 08/02/2011</t>
  </si>
  <si>
    <t>Personale con rapporto a tempo pieno indeterminato e determinato in servizio presso il Comune di Altavalle nell'anno 2016</t>
  </si>
  <si>
    <t>anno di competenza: 2016</t>
  </si>
  <si>
    <t>anno di erogazione: 2017</t>
  </si>
  <si>
    <t>anno 2016</t>
  </si>
  <si>
    <t>Determinazione del Responsabile Servizio Segreteria - Affari Generali - Commercio - Scuola Materna n. 23 dd. 23/05/2017</t>
  </si>
  <si>
    <t>deliberazione della Giunta comunale n. 45 dd. 02/05/2017</t>
  </si>
  <si>
    <t>deliberazione della Giunta comunale n. 44 dd. 02/05/2017</t>
  </si>
  <si>
    <t>Determinazione del Responsabile Servizio Finanziario - Personale - Tributi n. 10 dd. 26/05/2017</t>
  </si>
  <si>
    <t>Determinazione del Responsabile Servizio Finanziario - Personale - Tributi n. 11 dd. 26/05/2017</t>
  </si>
  <si>
    <t>Determinazione del Responsabile Servizio Segreteria - Affari Generali - Commercio - Scuola Materna n. 48 dd. 20/07/2017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</si>
</sst>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2" borderId="3" xfId="0" applyFill="1" applyBorder="1" applyAlignment="1">
      <alignment vertical="justify"/>
    </xf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/>
    <xf numFmtId="0" fontId="0" fillId="2" borderId="5" xfId="0" applyFill="1" applyBorder="1"/>
    <xf numFmtId="0" fontId="1" fillId="0" borderId="2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6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164" fontId="0" fillId="0" borderId="6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1"/>
  <sheetViews>
    <sheetView tabSelected="1" workbookViewId="0">
      <selection activeCell="B16" sqref="B16"/>
    </sheetView>
  </sheetViews>
  <sheetFormatPr defaultRowHeight="15" x14ac:dyDescent="0.25"/>
  <cols>
    <col min="1" max="1" width="19.5703125" customWidth="1"/>
    <col min="2" max="2" width="21.140625" customWidth="1"/>
    <col min="3" max="3" width="27.7109375" customWidth="1"/>
    <col min="4" max="4" width="13.5703125" customWidth="1"/>
    <col min="5" max="5" width="19.5703125" customWidth="1"/>
    <col min="6" max="6" width="12.42578125" customWidth="1"/>
    <col min="7" max="7" width="27.140625" customWidth="1"/>
  </cols>
  <sheetData>
    <row r="3" spans="1:7" x14ac:dyDescent="0.25">
      <c r="A3" t="s">
        <v>0</v>
      </c>
    </row>
    <row r="4" spans="1:7" x14ac:dyDescent="0.25">
      <c r="A4" t="s">
        <v>26</v>
      </c>
    </row>
    <row r="7" spans="1:7" x14ac:dyDescent="0.25">
      <c r="A7" t="s">
        <v>27</v>
      </c>
    </row>
    <row r="8" spans="1:7" x14ac:dyDescent="0.25">
      <c r="A8" t="s">
        <v>28</v>
      </c>
    </row>
    <row r="13" spans="1:7" ht="15.75" thickBot="1" x14ac:dyDescent="0.3"/>
    <row r="14" spans="1:7" ht="45.75" thickBot="1" x14ac:dyDescent="0.3">
      <c r="A14" s="4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6" t="s">
        <v>7</v>
      </c>
    </row>
    <row r="15" spans="1:7" ht="44.25" customHeight="1" x14ac:dyDescent="0.25">
      <c r="A15" s="2" t="s">
        <v>8</v>
      </c>
      <c r="B15" s="2" t="s">
        <v>9</v>
      </c>
      <c r="C15" s="2" t="s">
        <v>10</v>
      </c>
      <c r="D15" s="21" t="s">
        <v>29</v>
      </c>
      <c r="E15" s="20">
        <v>10492.1</v>
      </c>
      <c r="F15" s="21">
        <v>2017</v>
      </c>
      <c r="G15" s="2" t="s">
        <v>32</v>
      </c>
    </row>
    <row r="16" spans="1:7" ht="45.75" customHeight="1" thickBot="1" x14ac:dyDescent="0.3">
      <c r="A16" s="3" t="s">
        <v>11</v>
      </c>
      <c r="B16" s="3" t="s">
        <v>9</v>
      </c>
      <c r="C16" s="3" t="s">
        <v>10</v>
      </c>
      <c r="D16" s="17" t="s">
        <v>29</v>
      </c>
      <c r="E16" s="19">
        <v>12368.1</v>
      </c>
      <c r="F16" s="17">
        <v>2017</v>
      </c>
      <c r="G16" s="3" t="s">
        <v>31</v>
      </c>
    </row>
    <row r="17" spans="1:7" ht="15.75" thickBot="1" x14ac:dyDescent="0.3">
      <c r="A17" s="22" t="s">
        <v>12</v>
      </c>
      <c r="B17" s="23"/>
      <c r="C17" s="23"/>
      <c r="D17" s="23"/>
      <c r="E17" s="8">
        <f>SUM(E15:E16)</f>
        <v>22860.2</v>
      </c>
      <c r="F17" s="7">
        <v>2017</v>
      </c>
      <c r="G17" s="9"/>
    </row>
    <row r="29" spans="1:7" ht="15.75" thickBot="1" x14ac:dyDescent="0.3"/>
    <row r="30" spans="1:7" ht="45.75" thickBot="1" x14ac:dyDescent="0.3">
      <c r="A30" s="4" t="s">
        <v>1</v>
      </c>
      <c r="B30" s="5" t="s">
        <v>2</v>
      </c>
      <c r="C30" s="5" t="s">
        <v>3</v>
      </c>
      <c r="D30" s="5" t="s">
        <v>4</v>
      </c>
      <c r="E30" s="5" t="s">
        <v>5</v>
      </c>
      <c r="F30" s="5" t="s">
        <v>6</v>
      </c>
      <c r="G30" s="6" t="s">
        <v>7</v>
      </c>
    </row>
    <row r="31" spans="1:7" ht="49.5" customHeight="1" x14ac:dyDescent="0.25">
      <c r="A31" s="2" t="s">
        <v>13</v>
      </c>
      <c r="B31" s="2" t="s">
        <v>18</v>
      </c>
      <c r="C31" s="13" t="s">
        <v>19</v>
      </c>
      <c r="D31" s="16" t="s">
        <v>29</v>
      </c>
      <c r="E31" s="20">
        <f>62.3+309.63+243.55</f>
        <v>615.48</v>
      </c>
      <c r="F31" s="21">
        <v>2017</v>
      </c>
      <c r="G31" s="10" t="s">
        <v>35</v>
      </c>
    </row>
    <row r="32" spans="1:7" ht="49.5" customHeight="1" x14ac:dyDescent="0.25">
      <c r="A32" s="1" t="s">
        <v>14</v>
      </c>
      <c r="B32" s="1" t="s">
        <v>18</v>
      </c>
      <c r="C32" s="14" t="s">
        <v>19</v>
      </c>
      <c r="D32" s="16" t="s">
        <v>29</v>
      </c>
      <c r="E32" s="18">
        <f>768+768</f>
        <v>1536</v>
      </c>
      <c r="F32" s="16">
        <v>2017</v>
      </c>
      <c r="G32" s="11" t="s">
        <v>35</v>
      </c>
    </row>
    <row r="33" spans="1:7" ht="49.5" customHeight="1" x14ac:dyDescent="0.25">
      <c r="A33" s="1" t="s">
        <v>15</v>
      </c>
      <c r="B33" s="1" t="s">
        <v>18</v>
      </c>
      <c r="C33" s="14" t="s">
        <v>19</v>
      </c>
      <c r="D33" s="16" t="s">
        <v>29</v>
      </c>
      <c r="E33" s="18">
        <f>822+283.84+213.09+822+810.77</f>
        <v>2951.7</v>
      </c>
      <c r="F33" s="16">
        <v>2017</v>
      </c>
      <c r="G33" s="11" t="s">
        <v>35</v>
      </c>
    </row>
    <row r="34" spans="1:7" ht="49.5" customHeight="1" x14ac:dyDescent="0.25">
      <c r="A34" s="1" t="s">
        <v>17</v>
      </c>
      <c r="B34" s="1" t="s">
        <v>18</v>
      </c>
      <c r="C34" s="14" t="s">
        <v>19</v>
      </c>
      <c r="D34" s="16" t="s">
        <v>29</v>
      </c>
      <c r="E34" s="18">
        <f>912+912+384.13+195.52</f>
        <v>2403.65</v>
      </c>
      <c r="F34" s="16">
        <v>2017</v>
      </c>
      <c r="G34" s="11" t="s">
        <v>35</v>
      </c>
    </row>
    <row r="35" spans="1:7" ht="52.5" customHeight="1" thickBot="1" x14ac:dyDescent="0.3">
      <c r="A35" s="3" t="s">
        <v>16</v>
      </c>
      <c r="B35" s="3" t="s">
        <v>18</v>
      </c>
      <c r="C35" s="15" t="s">
        <v>19</v>
      </c>
      <c r="D35" s="16" t="s">
        <v>29</v>
      </c>
      <c r="E35" s="19">
        <f>1030+1030+1030+1030+715.23+1030</f>
        <v>5865.23</v>
      </c>
      <c r="F35" s="17">
        <v>2017</v>
      </c>
      <c r="G35" s="12" t="s">
        <v>35</v>
      </c>
    </row>
    <row r="36" spans="1:7" ht="15.75" thickBot="1" x14ac:dyDescent="0.3">
      <c r="A36" s="22" t="s">
        <v>12</v>
      </c>
      <c r="B36" s="23"/>
      <c r="C36" s="23"/>
      <c r="D36" s="23"/>
      <c r="E36" s="8">
        <f>SUM(E31:E35)</f>
        <v>13372.06</v>
      </c>
      <c r="F36" s="7">
        <v>2017</v>
      </c>
      <c r="G36" s="9"/>
    </row>
    <row r="44" spans="1:7" ht="15.75" thickBot="1" x14ac:dyDescent="0.3"/>
    <row r="45" spans="1:7" ht="45.75" thickBot="1" x14ac:dyDescent="0.3">
      <c r="A45" s="4" t="s">
        <v>1</v>
      </c>
      <c r="B45" s="5" t="s">
        <v>2</v>
      </c>
      <c r="C45" s="5" t="s">
        <v>3</v>
      </c>
      <c r="D45" s="5" t="s">
        <v>4</v>
      </c>
      <c r="E45" s="5" t="s">
        <v>5</v>
      </c>
      <c r="F45" s="5" t="s">
        <v>6</v>
      </c>
      <c r="G45" s="6" t="s">
        <v>7</v>
      </c>
    </row>
    <row r="46" spans="1:7" ht="55.5" customHeight="1" thickBot="1" x14ac:dyDescent="0.3">
      <c r="A46" s="1" t="s">
        <v>17</v>
      </c>
      <c r="B46" s="1" t="s">
        <v>20</v>
      </c>
      <c r="C46" s="11" t="s">
        <v>23</v>
      </c>
      <c r="D46" s="16" t="s">
        <v>29</v>
      </c>
      <c r="E46" s="18">
        <v>400</v>
      </c>
      <c r="F46" s="16">
        <v>2017</v>
      </c>
      <c r="G46" s="11" t="s">
        <v>34</v>
      </c>
    </row>
    <row r="47" spans="1:7" ht="15.75" thickBot="1" x14ac:dyDescent="0.3">
      <c r="A47" s="22" t="s">
        <v>12</v>
      </c>
      <c r="B47" s="23"/>
      <c r="C47" s="23"/>
      <c r="D47" s="23"/>
      <c r="E47" s="8">
        <f>SUM(E46:E46)</f>
        <v>400</v>
      </c>
      <c r="F47" s="7">
        <v>2017</v>
      </c>
      <c r="G47" s="9"/>
    </row>
    <row r="51" spans="1:7" ht="15.75" thickBot="1" x14ac:dyDescent="0.3"/>
    <row r="52" spans="1:7" ht="45.75" thickBot="1" x14ac:dyDescent="0.3">
      <c r="A52" s="4" t="s">
        <v>1</v>
      </c>
      <c r="B52" s="5" t="s">
        <v>2</v>
      </c>
      <c r="C52" s="5" t="s">
        <v>3</v>
      </c>
      <c r="D52" s="5" t="s">
        <v>4</v>
      </c>
      <c r="E52" s="5" t="s">
        <v>5</v>
      </c>
      <c r="F52" s="5" t="s">
        <v>6</v>
      </c>
      <c r="G52" s="6" t="s">
        <v>7</v>
      </c>
    </row>
    <row r="53" spans="1:7" ht="55.5" customHeight="1" thickBot="1" x14ac:dyDescent="0.3">
      <c r="A53" s="1" t="s">
        <v>17</v>
      </c>
      <c r="B53" s="1" t="s">
        <v>21</v>
      </c>
      <c r="C53" s="14" t="s">
        <v>22</v>
      </c>
      <c r="D53" s="16" t="s">
        <v>29</v>
      </c>
      <c r="E53" s="18">
        <v>330</v>
      </c>
      <c r="F53" s="16">
        <v>2017</v>
      </c>
      <c r="G53" s="11" t="s">
        <v>33</v>
      </c>
    </row>
    <row r="54" spans="1:7" ht="15.75" thickBot="1" x14ac:dyDescent="0.3">
      <c r="A54" s="22" t="s">
        <v>12</v>
      </c>
      <c r="B54" s="23"/>
      <c r="C54" s="23"/>
      <c r="D54" s="23"/>
      <c r="E54" s="8">
        <f>SUM(E53:E53)</f>
        <v>330</v>
      </c>
      <c r="F54" s="7">
        <v>2017</v>
      </c>
      <c r="G54" s="9"/>
    </row>
    <row r="55" spans="1:7" x14ac:dyDescent="0.25">
      <c r="E55">
        <f>+E85</f>
        <v>0</v>
      </c>
    </row>
    <row r="58" spans="1:7" ht="15.75" thickBot="1" x14ac:dyDescent="0.3"/>
    <row r="59" spans="1:7" ht="45.75" thickBot="1" x14ac:dyDescent="0.3">
      <c r="A59" s="4" t="s">
        <v>1</v>
      </c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6" t="s">
        <v>7</v>
      </c>
    </row>
    <row r="60" spans="1:7" ht="55.5" customHeight="1" thickBot="1" x14ac:dyDescent="0.3">
      <c r="A60" s="3" t="s">
        <v>16</v>
      </c>
      <c r="B60" s="3" t="s">
        <v>24</v>
      </c>
      <c r="C60" s="15" t="s">
        <v>25</v>
      </c>
      <c r="D60" s="16" t="s">
        <v>29</v>
      </c>
      <c r="E60" s="19">
        <f>3055.56+4400+3435+4400+3435+4400</f>
        <v>23125.559999999998</v>
      </c>
      <c r="F60" s="17">
        <v>2017</v>
      </c>
      <c r="G60" s="12" t="s">
        <v>30</v>
      </c>
    </row>
    <row r="61" spans="1:7" ht="15.75" thickBot="1" x14ac:dyDescent="0.3">
      <c r="A61" s="22" t="s">
        <v>12</v>
      </c>
      <c r="B61" s="23"/>
      <c r="C61" s="23"/>
      <c r="D61" s="23"/>
      <c r="E61" s="8">
        <f>SUM(E60:E60)</f>
        <v>23125.559999999998</v>
      </c>
      <c r="F61" s="7">
        <v>2017</v>
      </c>
      <c r="G61" s="9"/>
    </row>
  </sheetData>
  <mergeCells count="5">
    <mergeCell ref="A17:D17"/>
    <mergeCell ref="A36:D36"/>
    <mergeCell ref="A47:D47"/>
    <mergeCell ref="A54:D54"/>
    <mergeCell ref="A61:D6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Telch</dc:creator>
  <cp:lastModifiedBy>Francesco Telch</cp:lastModifiedBy>
  <cp:lastPrinted>2019-03-20T11:07:25Z</cp:lastPrinted>
  <dcterms:created xsi:type="dcterms:W3CDTF">2019-03-19T11:20:05Z</dcterms:created>
  <dcterms:modified xsi:type="dcterms:W3CDTF">2019-03-21T09:41:45Z</dcterms:modified>
</cp:coreProperties>
</file>